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60" tabRatio="489" activeTab="0"/>
  </bookViews>
  <sheets>
    <sheet name="Meede 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Sirle Domberg</author>
    <author>Sirle</author>
  </authors>
  <commentList>
    <comment ref="C9" authorId="0">
      <text>
        <r>
          <rPr>
            <sz val="9"/>
            <rFont val="Tahoma"/>
            <family val="2"/>
          </rPr>
          <t>Sisesta samad andmed, mis kinnitatud eelarves</t>
        </r>
      </text>
    </comment>
    <comment ref="E9" authorId="1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L9" authorId="1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<sst xmlns="http://schemas.openxmlformats.org/spreadsheetml/2006/main" count="71" uniqueCount="52">
  <si>
    <t>Kokku</t>
  </si>
  <si>
    <t>x</t>
  </si>
  <si>
    <t>Tegelikud kulud</t>
  </si>
  <si>
    <t>Eelarve jääk/ ülekulu</t>
  </si>
  <si>
    <t>Eelarve täitmise osatähtsus kulugrupi lõikes</t>
  </si>
  <si>
    <t>KOP toetus</t>
  </si>
  <si>
    <t>Kuludokumendi nimetus ja number</t>
  </si>
  <si>
    <t>1.</t>
  </si>
  <si>
    <t>2.</t>
  </si>
  <si>
    <t>3.</t>
  </si>
  <si>
    <t>4.</t>
  </si>
  <si>
    <t xml:space="preserve">Taotleja juriidiline nimi: </t>
  </si>
  <si>
    <t>Projekti nimi:</t>
  </si>
  <si>
    <t>Projekti alguse kuupäev:</t>
  </si>
  <si>
    <t>Projekti lõpukuupäev:</t>
  </si>
  <si>
    <t>Eelarvestatud kulud</t>
  </si>
  <si>
    <t>Jrk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</si>
  <si>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</si>
  <si>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Summa eelarves</t>
  </si>
  <si>
    <t xml:space="preserve">Tegelikud kulud </t>
  </si>
  <si>
    <t>Ühingu panga-kontolt kulu tasumise kuupäev</t>
  </si>
  <si>
    <t xml:space="preserve">KOP toetus </t>
  </si>
  <si>
    <t>Kokku kulud</t>
  </si>
  <si>
    <t>Eelarve kontroll:</t>
  </si>
  <si>
    <t>Finantseerimisallikate kasutamise kontroll kulude alusel:</t>
  </si>
  <si>
    <t>Kas KOP toetus jääb programmis lubatud piiridesse?</t>
  </si>
  <si>
    <t>Kas omafinantseering moodustab vähemalt 10% eelarvest?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</si>
  <si>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</si>
  <si>
    <t>Üldkulud on max 10% toetusest?</t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</si>
  <si>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</si>
  <si>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Toetuse saaja esindusõigusliku isiku nimi:</t>
  </si>
  <si>
    <r>
      <t xml:space="preserve">Allkiri </t>
    </r>
    <r>
      <rPr>
        <i/>
        <sz val="10"/>
        <rFont val="Calibri"/>
        <family val="2"/>
      </rPr>
      <t>(kui digitaalselt, siis märkida /allkirjastatud digitaalselt/)</t>
    </r>
  </si>
  <si>
    <t>Kuupäev:</t>
  </si>
  <si>
    <t>Tööjõukulud</t>
  </si>
  <si>
    <t>Teenused, tooted</t>
  </si>
  <si>
    <t>Soetused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</si>
  <si>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>Meede 1:</t>
    </r>
  </si>
  <si>
    <t>Kohaliku omaalgatuse programm 2019</t>
  </si>
  <si>
    <r>
      <t xml:space="preserve">Ühingu üldkulud 
</t>
    </r>
    <r>
      <rPr>
        <b/>
        <sz val="9"/>
        <rFont val="Calibri"/>
        <family val="2"/>
      </rPr>
      <t>(kuni 10% KOP toetuse kogusummast)</t>
    </r>
  </si>
  <si>
    <t>Kuludokumendi kuupäev</t>
  </si>
  <si>
    <t>NB!Täita ainult valged lahtrid, sentide eraldamiseks kasuta "koma märki"  " ,"</t>
  </si>
  <si>
    <t>Sotsiaalmaks 33,00%</t>
  </si>
  <si>
    <t>Töötuskindlustusmakse 0,80%</t>
  </si>
  <si>
    <t xml:space="preserve">Töötasu saaja nimi või kuludokumendi esitaja juriidiline nimi  
(kellele on väljamakse tehtud) </t>
  </si>
  <si>
    <r>
      <t>KOP toetuse osakaal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</si>
  <si>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osakaal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</si>
  <si>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osakaal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</si>
  <si>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osakaal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</si>
  <si>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Üldkulude osakaal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</si>
  <si>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osakaalud võrdluseks:</t>
  </si>
  <si>
    <t>Rahaline oma finantseering</t>
  </si>
  <si>
    <r>
      <t>2019.a kevadise taotlusvooru abikõlblikkuse periood on 01.04.19 - 01.02.20</t>
    </r>
    <r>
      <rPr>
        <b/>
        <sz val="10"/>
        <rFont val="Calibri"/>
        <family val="2"/>
      </rPr>
      <t xml:space="preserve">
2019.a sügisese taotlusvooru abikõlblikkuse periood on 01.10.19 - 01.08.20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</si>
</sst>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  <numFmt numFmtId="185" formatCode="[$-425]dddd\,\ d\.\ mmmm\ yyyy"/>
    <numFmt numFmtId="186" formatCode="0.00_ ;[Red]\-0.00\ "/>
    <numFmt numFmtId="187" formatCode="_-* #,##0\ [$EUR]_-;\-* #,##0\ [$EUR]_-;_-* &quot;-&quot;??\ [$EUR]_-;_-@_-"/>
    <numFmt numFmtId="188" formatCode="#,##0\ [$EUR]"/>
    <numFmt numFmtId="189" formatCode="_-* #,##0.00\ [$€-425]_-;\-* #,##0.00\ [$€-425]_-;_-* &quot;-&quot;??\ [$€-425]_-;_-@_-"/>
    <numFmt numFmtId="190" formatCode="_-* #,##0.0\ [$€-425]_-;\-* #,##0.0\ [$€-425]_-;_-* &quot;-&quot;??\ [$€-425]_-;_-@_-"/>
    <numFmt numFmtId="191" formatCode="_-* #,##0.000\ [$€-425]_-;\-* #,##0.000\ [$€-425]_-;_-* &quot;-&quot;??\ [$€-425]_-;_-@_-"/>
    <numFmt numFmtId="192" formatCode="_-* #,##0\ [$€-425]_-;\-* #,##0\ [$€-425]_-;_-* &quot;-&quot;??\ [$€-425]_-;_-@_-"/>
  </numFmts>
  <fonts count="68">
    <font>
      <sz val="10"/>
      <name val="Arial"/>
      <family val="0"/>
    </font>
    <font>
      <sz val="10"/>
      <name val="Arial Narrow"/>
      <family val="2"/>
    </font>
    <font>
      <sz val="9"/>
      <name val="Tahom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color indexed="36"/>
      <name val="Calibri"/>
      <family val="2"/>
    </font>
    <font>
      <b/>
      <sz val="10"/>
      <color indexed="36"/>
      <name val="Calibri"/>
      <family val="2"/>
    </font>
    <font>
      <b/>
      <i/>
      <sz val="9"/>
      <color indexed="36"/>
      <name val="Calibri"/>
      <family val="2"/>
    </font>
    <font>
      <b/>
      <sz val="9"/>
      <color indexed="36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sz val="9"/>
      <color theme="7" tint="-0.24997000396251678"/>
      <name val="Calibri"/>
      <family val="2"/>
    </font>
    <font>
      <b/>
      <sz val="10"/>
      <color rgb="FF7030A0"/>
      <name val="Calibri"/>
      <family val="2"/>
    </font>
    <font>
      <b/>
      <i/>
      <sz val="9"/>
      <color rgb="FF7030A0"/>
      <name val="Calibri"/>
      <family val="2"/>
    </font>
    <font>
      <b/>
      <sz val="9"/>
      <color theme="7" tint="-0.24997000396251678"/>
      <name val="Calibri"/>
      <family val="2"/>
    </font>
    <font>
      <b/>
      <sz val="10"/>
      <color theme="7" tint="-0.24997000396251678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8" fillId="33" borderId="0" xfId="0" applyFont="1" applyFill="1" applyAlignment="1">
      <alignment horizontal="left" vertical="top" wrapText="1"/>
    </xf>
    <xf numFmtId="0" fontId="59" fillId="33" borderId="0" xfId="0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6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49" fontId="10" fillId="0" borderId="10" xfId="0" applyNumberFormat="1" applyFont="1" applyBorder="1" applyAlignment="1" applyProtection="1">
      <alignment horizontal="left" wrapText="1" shrinkToFit="1"/>
      <protection locked="0"/>
    </xf>
    <xf numFmtId="49" fontId="10" fillId="0" borderId="10" xfId="0" applyNumberFormat="1" applyFont="1" applyBorder="1" applyAlignment="1" applyProtection="1">
      <alignment horizontal="center" wrapText="1" shrinkToFit="1"/>
      <protection locked="0"/>
    </xf>
    <xf numFmtId="189" fontId="60" fillId="0" borderId="10" xfId="42" applyNumberFormat="1" applyFont="1" applyBorder="1" applyAlignment="1" applyProtection="1">
      <alignment horizontal="right" wrapText="1" shrinkToFit="1"/>
      <protection locked="0"/>
    </xf>
    <xf numFmtId="49" fontId="10" fillId="0" borderId="10" xfId="42" applyNumberFormat="1" applyFont="1" applyBorder="1" applyAlignment="1" applyProtection="1">
      <alignment horizontal="left" wrapText="1" shrinkToFit="1"/>
      <protection locked="0"/>
    </xf>
    <xf numFmtId="189" fontId="61" fillId="0" borderId="10" xfId="42" applyNumberFormat="1" applyFont="1" applyBorder="1" applyAlignment="1" applyProtection="1">
      <alignment horizontal="right" wrapText="1" shrinkToFit="1"/>
      <protection locked="0"/>
    </xf>
    <xf numFmtId="0" fontId="1" fillId="16" borderId="10" xfId="0" applyFont="1" applyFill="1" applyBorder="1" applyAlignment="1" applyProtection="1">
      <alignment vertical="center" shrinkToFit="1"/>
      <protection/>
    </xf>
    <xf numFmtId="49" fontId="10" fillId="16" borderId="11" xfId="0" applyNumberFormat="1" applyFont="1" applyFill="1" applyBorder="1" applyAlignment="1" applyProtection="1">
      <alignment horizontal="center" wrapText="1" shrinkToFit="1"/>
      <protection/>
    </xf>
    <xf numFmtId="49" fontId="10" fillId="16" borderId="11" xfId="0" applyNumberFormat="1" applyFont="1" applyFill="1" applyBorder="1" applyAlignment="1" applyProtection="1">
      <alignment horizontal="right" wrapText="1" shrinkToFit="1"/>
      <protection/>
    </xf>
    <xf numFmtId="189" fontId="61" fillId="16" borderId="10" xfId="42" applyNumberFormat="1" applyFont="1" applyFill="1" applyBorder="1" applyAlignment="1" applyProtection="1">
      <alignment horizontal="right" wrapText="1" shrinkToFit="1"/>
      <protection locked="0"/>
    </xf>
    <xf numFmtId="189" fontId="10" fillId="16" borderId="10" xfId="42" applyNumberFormat="1" applyFont="1" applyFill="1" applyBorder="1" applyAlignment="1" applyProtection="1">
      <alignment horizontal="right" wrapText="1" shrinkToFit="1"/>
      <protection locked="0"/>
    </xf>
    <xf numFmtId="0" fontId="6" fillId="34" borderId="10" xfId="0" applyFont="1" applyFill="1" applyBorder="1" applyAlignment="1" applyProtection="1">
      <alignment horizontal="center" vertical="top" wrapTex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189" fontId="62" fillId="34" borderId="10" xfId="42" applyNumberFormat="1" applyFont="1" applyFill="1" applyBorder="1" applyAlignment="1" applyProtection="1">
      <alignment horizontal="right" vertical="center" wrapText="1" shrinkToFit="1"/>
      <protection/>
    </xf>
    <xf numFmtId="189" fontId="6" fillId="34" borderId="10" xfId="42" applyNumberFormat="1" applyFont="1" applyFill="1" applyBorder="1" applyAlignment="1" applyProtection="1">
      <alignment horizontal="right" vertical="center" wrapText="1" shrinkToFit="1"/>
      <protection/>
    </xf>
    <xf numFmtId="189" fontId="6" fillId="34" borderId="10" xfId="42" applyNumberFormat="1" applyFont="1" applyFill="1" applyBorder="1" applyAlignment="1" applyProtection="1">
      <alignment horizontal="right" vertical="top" wrapText="1" shrinkToFit="1"/>
      <protection/>
    </xf>
    <xf numFmtId="10" fontId="6" fillId="34" borderId="10" xfId="60" applyNumberFormat="1" applyFont="1" applyFill="1" applyBorder="1" applyAlignment="1" applyProtection="1">
      <alignment horizontal="right" wrapText="1" shrinkToFit="1"/>
      <protection/>
    </xf>
    <xf numFmtId="186" fontId="6" fillId="34" borderId="12" xfId="0" applyNumberFormat="1" applyFont="1" applyFill="1" applyBorder="1" applyAlignment="1" applyProtection="1">
      <alignment wrapText="1" shrinkToFit="1"/>
      <protection/>
    </xf>
    <xf numFmtId="187" fontId="63" fillId="34" borderId="13" xfId="0" applyNumberFormat="1" applyFont="1" applyFill="1" applyBorder="1" applyAlignment="1" applyProtection="1">
      <alignment horizontal="right" vertical="center" wrapText="1" shrinkToFit="1"/>
      <protection/>
    </xf>
    <xf numFmtId="10" fontId="10" fillId="34" borderId="13" xfId="60" applyNumberFormat="1" applyFont="1" applyFill="1" applyBorder="1" applyAlignment="1" applyProtection="1">
      <alignment horizontal="right" vertical="center" wrapText="1" indent="1" shrinkToFit="1"/>
      <protection/>
    </xf>
    <xf numFmtId="10" fontId="10" fillId="34" borderId="0" xfId="60" applyNumberFormat="1" applyFont="1" applyFill="1" applyBorder="1" applyAlignment="1" applyProtection="1">
      <alignment horizontal="right" vertical="center" wrapText="1" indent="1"/>
      <protection/>
    </xf>
    <xf numFmtId="10" fontId="64" fillId="34" borderId="0" xfId="60" applyNumberFormat="1" applyFont="1" applyFill="1" applyBorder="1" applyAlignment="1" applyProtection="1">
      <alignment horizontal="right" vertical="center" wrapText="1" indent="1"/>
      <protection/>
    </xf>
    <xf numFmtId="10" fontId="64" fillId="34" borderId="14" xfId="60" applyNumberFormat="1" applyFont="1" applyFill="1" applyBorder="1" applyAlignment="1" applyProtection="1">
      <alignment horizontal="right" vertical="center" wrapText="1" indent="1"/>
      <protection/>
    </xf>
    <xf numFmtId="10" fontId="10" fillId="34" borderId="15" xfId="60" applyNumberFormat="1" applyFont="1" applyFill="1" applyBorder="1" applyAlignment="1" applyProtection="1">
      <alignment horizontal="right" vertical="center" wrapText="1" indent="1" shrinkToFit="1"/>
      <protection/>
    </xf>
    <xf numFmtId="10" fontId="10" fillId="34" borderId="14" xfId="60" applyNumberFormat="1" applyFont="1" applyFill="1" applyBorder="1" applyAlignment="1" applyProtection="1">
      <alignment horizontal="right" vertical="center" wrapText="1" indent="1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189" fontId="59" fillId="34" borderId="10" xfId="42" applyNumberFormat="1" applyFont="1" applyFill="1" applyBorder="1" applyAlignment="1" applyProtection="1">
      <alignment horizontal="right" vertical="center" wrapText="1" shrinkToFit="1"/>
      <protection/>
    </xf>
    <xf numFmtId="189" fontId="8" fillId="34" borderId="10" xfId="42" applyNumberFormat="1" applyFont="1" applyFill="1" applyBorder="1" applyAlignment="1" applyProtection="1">
      <alignment horizontal="right" vertical="center" wrapText="1" shrinkToFit="1"/>
      <protection/>
    </xf>
    <xf numFmtId="2" fontId="8" fillId="34" borderId="10" xfId="0" applyNumberFormat="1" applyFont="1" applyFill="1" applyBorder="1" applyAlignment="1" applyProtection="1">
      <alignment horizontal="center" vertical="center" wrapText="1" shrinkToFit="1"/>
      <protection/>
    </xf>
    <xf numFmtId="189" fontId="6" fillId="34" borderId="10" xfId="42" applyNumberFormat="1" applyFont="1" applyFill="1" applyBorder="1" applyAlignment="1" applyProtection="1">
      <alignment horizontal="right" wrapText="1" shrinkToFit="1"/>
      <protection/>
    </xf>
    <xf numFmtId="189" fontId="10" fillId="34" borderId="10" xfId="42" applyNumberFormat="1" applyFont="1" applyFill="1" applyBorder="1" applyAlignment="1" applyProtection="1">
      <alignment horizontal="right" wrapText="1" shrinkToFit="1"/>
      <protection/>
    </xf>
    <xf numFmtId="0" fontId="6" fillId="34" borderId="16" xfId="0" applyFont="1" applyFill="1" applyBorder="1" applyAlignment="1" applyProtection="1">
      <alignment horizontal="left" vertical="center" wrapText="1" shrinkToFit="1"/>
      <protection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189" fontId="65" fillId="34" borderId="10" xfId="42" applyNumberFormat="1" applyFont="1" applyFill="1" applyBorder="1" applyAlignment="1" applyProtection="1">
      <alignment horizontal="right" vertical="center" wrapText="1" shrinkToFit="1"/>
      <protection/>
    </xf>
    <xf numFmtId="49" fontId="6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center" wrapText="1" shrinkToFit="1"/>
      <protection/>
    </xf>
    <xf numFmtId="0" fontId="6" fillId="34" borderId="10" xfId="0" applyFont="1" applyFill="1" applyBorder="1" applyAlignment="1" applyProtection="1">
      <alignment horizontal="left" wrapText="1" shrinkToFit="1"/>
      <protection/>
    </xf>
    <xf numFmtId="189" fontId="65" fillId="34" borderId="10" xfId="42" applyNumberFormat="1" applyFont="1" applyFill="1" applyBorder="1" applyAlignment="1" applyProtection="1">
      <alignment horizontal="right" wrapText="1" shrinkToFit="1"/>
      <protection/>
    </xf>
    <xf numFmtId="2" fontId="6" fillId="34" borderId="10" xfId="0" applyNumberFormat="1" applyFont="1" applyFill="1" applyBorder="1" applyAlignment="1" applyProtection="1">
      <alignment horizontal="center" wrapText="1" shrinkToFit="1"/>
      <protection/>
    </xf>
    <xf numFmtId="0" fontId="59" fillId="34" borderId="10" xfId="0" applyFont="1" applyFill="1" applyBorder="1" applyAlignment="1" applyProtection="1">
      <alignment horizontal="center" vertical="center" wrapText="1" shrinkToFit="1"/>
      <protection/>
    </xf>
    <xf numFmtId="0" fontId="8" fillId="34" borderId="10" xfId="0" applyFont="1" applyFill="1" applyBorder="1" applyAlignment="1" applyProtection="1">
      <alignment horizontal="center" vertical="center" wrapText="1" shrinkToFit="1"/>
      <protection/>
    </xf>
    <xf numFmtId="171" fontId="59" fillId="34" borderId="0" xfId="0" applyNumberFormat="1" applyFont="1" applyFill="1" applyAlignment="1" applyProtection="1">
      <alignment horizontal="center" vertical="center" wrapText="1" shrinkToFit="1"/>
      <protection/>
    </xf>
    <xf numFmtId="188" fontId="59" fillId="34" borderId="0" xfId="42" applyNumberFormat="1" applyFont="1" applyFill="1" applyAlignment="1" applyProtection="1">
      <alignment horizontal="center" vertical="center" wrapText="1" shrinkToFit="1"/>
      <protection/>
    </xf>
    <xf numFmtId="10" fontId="59" fillId="34" borderId="14" xfId="6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0" xfId="0" applyNumberFormat="1" applyFont="1" applyBorder="1" applyAlignment="1" applyProtection="1">
      <alignment horizontal="left" vertical="top" indent="1" shrinkToFit="1"/>
      <protection locked="0"/>
    </xf>
    <xf numFmtId="2" fontId="10" fillId="34" borderId="17" xfId="42" applyNumberFormat="1" applyFont="1" applyFill="1" applyBorder="1" applyAlignment="1" applyProtection="1">
      <alignment horizontal="center" wrapText="1" shrinkToFit="1"/>
      <protection/>
    </xf>
    <xf numFmtId="2" fontId="10" fillId="34" borderId="18" xfId="42" applyNumberFormat="1" applyFont="1" applyFill="1" applyBorder="1" applyAlignment="1" applyProtection="1">
      <alignment horizontal="center" wrapText="1" shrinkToFit="1"/>
      <protection/>
    </xf>
    <xf numFmtId="2" fontId="10" fillId="34" borderId="19" xfId="42" applyNumberFormat="1" applyFont="1" applyFill="1" applyBorder="1" applyAlignment="1" applyProtection="1">
      <alignment horizontal="center" wrapText="1" shrinkToFit="1"/>
      <protection/>
    </xf>
    <xf numFmtId="14" fontId="8" fillId="0" borderId="10" xfId="0" applyNumberFormat="1" applyFont="1" applyBorder="1" applyAlignment="1" applyProtection="1">
      <alignment horizontal="left" vertical="top" wrapText="1" indent="1" shrinkToFit="1"/>
      <protection locked="0"/>
    </xf>
    <xf numFmtId="14" fontId="8" fillId="0" borderId="10" xfId="0" applyNumberFormat="1" applyFont="1" applyBorder="1" applyAlignment="1" applyProtection="1">
      <alignment horizontal="left" vertical="top" wrapText="1" indent="1" shrinkToFit="1"/>
      <protection/>
    </xf>
    <xf numFmtId="186" fontId="6" fillId="34" borderId="12" xfId="0" applyNumberFormat="1" applyFont="1" applyFill="1" applyBorder="1" applyAlignment="1" applyProtection="1">
      <alignment horizontal="center" shrinkToFit="1"/>
      <protection/>
    </xf>
    <xf numFmtId="186" fontId="6" fillId="34" borderId="13" xfId="0" applyNumberFormat="1" applyFont="1" applyFill="1" applyBorder="1" applyAlignment="1" applyProtection="1">
      <alignment horizontal="center" shrinkToFit="1"/>
      <protection/>
    </xf>
    <xf numFmtId="186" fontId="6" fillId="34" borderId="15" xfId="0" applyNumberFormat="1" applyFont="1" applyFill="1" applyBorder="1" applyAlignment="1" applyProtection="1">
      <alignment horizontal="center" shrinkToFit="1"/>
      <protection/>
    </xf>
    <xf numFmtId="186" fontId="10" fillId="34" borderId="20" xfId="0" applyNumberFormat="1" applyFont="1" applyFill="1" applyBorder="1" applyAlignment="1" applyProtection="1">
      <alignment horizontal="left" vertical="center" wrapText="1" indent="1" shrinkToFit="1"/>
      <protection/>
    </xf>
    <xf numFmtId="186" fontId="10" fillId="34" borderId="0" xfId="0" applyNumberFormat="1" applyFont="1" applyFill="1" applyAlignment="1" applyProtection="1">
      <alignment horizontal="left" vertical="center" wrapText="1" indent="1" shrinkToFit="1"/>
      <protection/>
    </xf>
    <xf numFmtId="0" fontId="8" fillId="34" borderId="21" xfId="0" applyFont="1" applyFill="1" applyBorder="1" applyAlignment="1" applyProtection="1">
      <alignment horizontal="left" vertical="center" wrapText="1" indent="1" shrinkToFit="1"/>
      <protection/>
    </xf>
    <xf numFmtId="0" fontId="8" fillId="34" borderId="14" xfId="0" applyFont="1" applyFill="1" applyBorder="1" applyAlignment="1" applyProtection="1">
      <alignment horizontal="left" vertical="center" wrapText="1" indent="1" shrinkToFit="1"/>
      <protection/>
    </xf>
    <xf numFmtId="0" fontId="8" fillId="0" borderId="22" xfId="0" applyFont="1" applyBorder="1" applyAlignment="1" applyProtection="1">
      <alignment horizontal="left" vertical="top" wrapText="1" indent="1" shrinkToFit="1"/>
      <protection/>
    </xf>
    <xf numFmtId="0" fontId="8" fillId="0" borderId="23" xfId="0" applyFont="1" applyBorder="1" applyAlignment="1" applyProtection="1">
      <alignment horizontal="left" vertical="top" wrapText="1" indent="1" shrinkToFit="1"/>
      <protection/>
    </xf>
    <xf numFmtId="0" fontId="8" fillId="0" borderId="12" xfId="0" applyFont="1" applyBorder="1" applyAlignment="1" applyProtection="1">
      <alignment horizontal="left" vertical="top" wrapText="1" indent="1" shrinkToFit="1"/>
      <protection/>
    </xf>
    <xf numFmtId="186" fontId="10" fillId="34" borderId="21" xfId="0" applyNumberFormat="1" applyFont="1" applyFill="1" applyBorder="1" applyAlignment="1" applyProtection="1">
      <alignment horizontal="left" vertical="center" wrapText="1" indent="1" shrinkToFit="1"/>
      <protection/>
    </xf>
    <xf numFmtId="186" fontId="10" fillId="34" borderId="14" xfId="0" applyNumberFormat="1" applyFont="1" applyFill="1" applyBorder="1" applyAlignment="1" applyProtection="1">
      <alignment horizontal="left" vertical="center" wrapText="1" indent="1" shrinkToFit="1"/>
      <protection/>
    </xf>
    <xf numFmtId="10" fontId="10" fillId="34" borderId="21" xfId="60" applyNumberFormat="1" applyFont="1" applyFill="1" applyBorder="1" applyAlignment="1" applyProtection="1">
      <alignment horizontal="left" vertical="center" wrapText="1" indent="1" shrinkToFit="1"/>
      <protection/>
    </xf>
    <xf numFmtId="10" fontId="10" fillId="34" borderId="14" xfId="60" applyNumberFormat="1" applyFont="1" applyFill="1" applyBorder="1" applyAlignment="1" applyProtection="1">
      <alignment horizontal="left" vertical="center" wrapText="1" indent="1" shrinkToFi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left" vertical="top" wrapText="1" indent="1" shrinkToFit="1"/>
      <protection/>
    </xf>
    <xf numFmtId="0" fontId="7" fillId="34" borderId="0" xfId="0" applyFont="1" applyFill="1" applyBorder="1" applyAlignment="1" applyProtection="1">
      <alignment horizontal="left" vertical="top" wrapText="1" indent="1" shrinkToFit="1"/>
      <protection/>
    </xf>
    <xf numFmtId="0" fontId="7" fillId="34" borderId="13" xfId="0" applyFont="1" applyFill="1" applyBorder="1" applyAlignment="1" applyProtection="1">
      <alignment horizontal="left" vertical="top" wrapText="1" indent="1" shrinkToFit="1"/>
      <protection/>
    </xf>
    <xf numFmtId="0" fontId="6" fillId="34" borderId="11" xfId="0" applyFont="1" applyFill="1" applyBorder="1" applyAlignment="1" applyProtection="1">
      <alignment horizontal="left" vertical="top" wrapText="1" indent="1" shrinkToFit="1"/>
      <protection/>
    </xf>
    <xf numFmtId="0" fontId="6" fillId="34" borderId="24" xfId="0" applyFont="1" applyFill="1" applyBorder="1" applyAlignment="1" applyProtection="1">
      <alignment horizontal="left" vertical="top" wrapText="1" indent="1" shrinkToFit="1"/>
      <protection/>
    </xf>
    <xf numFmtId="0" fontId="6" fillId="34" borderId="25" xfId="0" applyFont="1" applyFill="1" applyBorder="1" applyAlignment="1" applyProtection="1">
      <alignment horizontal="left" vertical="top" wrapText="1" indent="1" shrinkToFit="1"/>
      <protection/>
    </xf>
    <xf numFmtId="178" fontId="8" fillId="34" borderId="26" xfId="0" applyNumberFormat="1" applyFont="1" applyFill="1" applyBorder="1" applyAlignment="1" applyProtection="1">
      <alignment horizontal="center" vertical="center" wrapText="1" shrinkToFit="1"/>
      <protection/>
    </xf>
    <xf numFmtId="178" fontId="8" fillId="34" borderId="16" xfId="0" applyNumberFormat="1" applyFont="1" applyFill="1" applyBorder="1" applyAlignment="1" applyProtection="1">
      <alignment horizontal="center" vertical="center" wrapText="1" shrinkToFit="1"/>
      <protection/>
    </xf>
    <xf numFmtId="178" fontId="8" fillId="34" borderId="10" xfId="0" applyNumberFormat="1" applyFont="1" applyFill="1" applyBorder="1" applyAlignment="1" applyProtection="1">
      <alignment horizontal="center" vertical="center" wrapText="1" shrinkToFit="1"/>
      <protection/>
    </xf>
    <xf numFmtId="178" fontId="66" fillId="34" borderId="10" xfId="0" applyNumberFormat="1" applyFont="1" applyFill="1" applyBorder="1" applyAlignment="1" applyProtection="1">
      <alignment horizontal="center" vertical="center" wrapText="1" shrinkToFit="1"/>
      <protection/>
    </xf>
    <xf numFmtId="2" fontId="6" fillId="34" borderId="10" xfId="0" applyNumberFormat="1" applyFont="1" applyFill="1" applyBorder="1" applyAlignment="1" applyProtection="1">
      <alignment horizontal="center" vertical="top" wrapText="1" shrinkToFit="1"/>
      <protection/>
    </xf>
    <xf numFmtId="0" fontId="8" fillId="34" borderId="20" xfId="0" applyFont="1" applyFill="1" applyBorder="1" applyAlignment="1" applyProtection="1">
      <alignment horizontal="left" vertical="center" wrapText="1" indent="1" shrinkToFit="1"/>
      <protection/>
    </xf>
    <xf numFmtId="0" fontId="8" fillId="34" borderId="0" xfId="0" applyFont="1" applyFill="1" applyAlignment="1" applyProtection="1">
      <alignment horizontal="left" vertical="center" wrapText="1" inden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0" fontId="6" fillId="34" borderId="26" xfId="0" applyFont="1" applyFill="1" applyBorder="1" applyAlignment="1" applyProtection="1">
      <alignment horizontal="center" vertical="center" wrapText="1" shrinkToFit="1"/>
      <protection/>
    </xf>
    <xf numFmtId="0" fontId="6" fillId="34" borderId="16" xfId="0" applyFont="1" applyFill="1" applyBorder="1" applyAlignment="1" applyProtection="1">
      <alignment horizontal="center" vertical="center" wrapText="1" shrinkToFit="1"/>
      <protection/>
    </xf>
    <xf numFmtId="49" fontId="8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indent="1" shrinkToFit="1"/>
      <protection/>
    </xf>
    <xf numFmtId="0" fontId="38" fillId="34" borderId="22" xfId="0" applyFont="1" applyFill="1" applyBorder="1" applyAlignment="1" applyProtection="1">
      <alignment horizontal="left" wrapText="1" indent="1" shrinkToFit="1"/>
      <protection/>
    </xf>
    <xf numFmtId="0" fontId="38" fillId="34" borderId="23" xfId="0" applyFont="1" applyFill="1" applyBorder="1" applyAlignment="1" applyProtection="1">
      <alignment horizontal="left" wrapText="1" indent="1" shrinkToFit="1"/>
      <protection/>
    </xf>
    <xf numFmtId="0" fontId="6" fillId="34" borderId="10" xfId="0" applyFont="1" applyFill="1" applyBorder="1" applyAlignment="1" applyProtection="1">
      <alignment horizontal="right" indent="1"/>
      <protection/>
    </xf>
    <xf numFmtId="184" fontId="6" fillId="0" borderId="10" xfId="0" applyNumberFormat="1" applyFont="1" applyBorder="1" applyAlignment="1" applyProtection="1">
      <alignment horizontal="left" vertical="top" indent="1"/>
      <protection locked="0"/>
    </xf>
    <xf numFmtId="186" fontId="38" fillId="34" borderId="22" xfId="0" applyNumberFormat="1" applyFont="1" applyFill="1" applyBorder="1" applyAlignment="1" applyProtection="1">
      <alignment horizontal="left" wrapText="1" indent="1" shrinkToFit="1"/>
      <protection/>
    </xf>
    <xf numFmtId="186" fontId="38" fillId="34" borderId="23" xfId="0" applyNumberFormat="1" applyFont="1" applyFill="1" applyBorder="1" applyAlignment="1" applyProtection="1">
      <alignment horizontal="left" wrapText="1" indent="1" shrinkToFit="1"/>
      <protection/>
    </xf>
    <xf numFmtId="186" fontId="38" fillId="34" borderId="12" xfId="0" applyNumberFormat="1" applyFont="1" applyFill="1" applyBorder="1" applyAlignment="1" applyProtection="1">
      <alignment horizontal="left" wrapText="1" indent="1" shrinkToFit="1"/>
      <protection/>
    </xf>
    <xf numFmtId="186" fontId="6" fillId="34" borderId="22" xfId="0" applyNumberFormat="1" applyFont="1" applyFill="1" applyBorder="1" applyAlignment="1" applyProtection="1">
      <alignment horizontal="left" indent="1" shrinkToFit="1"/>
      <protection/>
    </xf>
    <xf numFmtId="186" fontId="6" fillId="34" borderId="23" xfId="0" applyNumberFormat="1" applyFont="1" applyFill="1" applyBorder="1" applyAlignment="1" applyProtection="1">
      <alignment horizontal="left" indent="1" shrinkToFit="1"/>
      <protection/>
    </xf>
    <xf numFmtId="0" fontId="62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1" xfId="0" applyFont="1" applyFill="1" applyBorder="1" applyAlignment="1" applyProtection="1">
      <alignment horizontal="center" vertical="center" wrapText="1" shrinkToFit="1"/>
      <protection/>
    </xf>
    <xf numFmtId="0" fontId="6" fillId="34" borderId="24" xfId="0" applyFont="1" applyFill="1" applyBorder="1" applyAlignment="1" applyProtection="1">
      <alignment horizontal="center" vertical="center" wrapText="1" shrinkToFit="1"/>
      <protection/>
    </xf>
    <xf numFmtId="0" fontId="6" fillId="34" borderId="25" xfId="0" applyFont="1" applyFill="1" applyBorder="1" applyAlignment="1" applyProtection="1">
      <alignment horizontal="center" vertical="center" wrapText="1" shrinkToFit="1"/>
      <protection/>
    </xf>
    <xf numFmtId="0" fontId="8" fillId="34" borderId="26" xfId="0" applyFont="1" applyFill="1" applyBorder="1" applyAlignment="1" applyProtection="1">
      <alignment horizontal="center" vertical="center" wrapText="1" shrinkToFit="1"/>
      <protection/>
    </xf>
    <xf numFmtId="0" fontId="8" fillId="34" borderId="16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Alignment="1" applyProtection="1">
      <alignment horizontal="left" vertical="center" wrapText="1" indent="2"/>
      <protection/>
    </xf>
    <xf numFmtId="0" fontId="3" fillId="33" borderId="14" xfId="0" applyFont="1" applyFill="1" applyBorder="1" applyAlignment="1" applyProtection="1">
      <alignment horizontal="left" vertical="center" wrapText="1" indent="2"/>
      <protection/>
    </xf>
    <xf numFmtId="0" fontId="3" fillId="33" borderId="14" xfId="0" applyFont="1" applyFill="1" applyBorder="1" applyAlignment="1" applyProtection="1">
      <alignment horizontal="left" vertical="center" wrapText="1" indent="2"/>
      <protection/>
    </xf>
    <xf numFmtId="0" fontId="8" fillId="34" borderId="10" xfId="0" applyFont="1" applyFill="1" applyBorder="1" applyAlignment="1" applyProtection="1">
      <alignment horizontal="center" vertical="center" wrapText="1" shrinkToFit="1"/>
      <protection/>
    </xf>
    <xf numFmtId="184" fontId="6" fillId="0" borderId="11" xfId="0" applyNumberFormat="1" applyFont="1" applyBorder="1" applyAlignment="1" applyProtection="1">
      <alignment horizontal="left" vertical="top" indent="1"/>
      <protection locked="0"/>
    </xf>
    <xf numFmtId="184" fontId="6" fillId="0" borderId="24" xfId="0" applyNumberFormat="1" applyFont="1" applyBorder="1" applyAlignment="1" applyProtection="1">
      <alignment horizontal="left" vertical="top" indent="1"/>
      <protection locked="0"/>
    </xf>
    <xf numFmtId="184" fontId="6" fillId="0" borderId="25" xfId="0" applyNumberFormat="1" applyFont="1" applyBorder="1" applyAlignment="1" applyProtection="1">
      <alignment horizontal="left" vertical="top" inden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  <pageSetUpPr fitToPage="1"/>
  </sheetPr>
  <dimension ref="A1:M52"/>
  <sheetViews>
    <sheetView tabSelected="1" zoomScalePageLayoutView="0" workbookViewId="0" topLeftCell="A1">
      <selection activeCell="A7" sqref="A7:M7"/>
    </sheetView>
  </sheetViews>
  <sheetFormatPr defaultColWidth="9.140625" defaultRowHeight="12.75"/>
  <cols>
    <col min="1" max="1" width="3.57421875" style="1" customWidth="1"/>
    <col min="2" max="2" width="35.7109375" style="1" customWidth="1"/>
    <col min="3" max="4" width="14.7109375" style="2" bestFit="1" customWidth="1"/>
    <col min="5" max="7" width="14.7109375" style="1" bestFit="1" customWidth="1"/>
    <col min="8" max="8" width="31.28125" style="1" customWidth="1"/>
    <col min="9" max="9" width="14.28125" style="1" customWidth="1"/>
    <col min="10" max="11" width="14.28125" style="3" customWidth="1"/>
    <col min="12" max="12" width="15.57421875" style="3" bestFit="1" customWidth="1"/>
    <col min="13" max="13" width="10.00390625" style="3" customWidth="1"/>
    <col min="14" max="16384" width="9.140625" style="4" customWidth="1"/>
  </cols>
  <sheetData>
    <row r="1" spans="1:13" ht="18.7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.75">
      <c r="A2" s="115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" customHeight="1">
      <c r="A3" s="101" t="s">
        <v>11</v>
      </c>
      <c r="B3" s="10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 customHeight="1">
      <c r="A4" s="101" t="s">
        <v>12</v>
      </c>
      <c r="B4" s="101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 customHeight="1">
      <c r="A5" s="101" t="s">
        <v>13</v>
      </c>
      <c r="B5" s="101"/>
      <c r="C5" s="118"/>
      <c r="D5" s="119"/>
      <c r="E5" s="120"/>
      <c r="F5" s="75" t="s">
        <v>51</v>
      </c>
      <c r="G5" s="76"/>
      <c r="H5" s="76"/>
      <c r="I5" s="76"/>
      <c r="J5" s="76"/>
      <c r="K5" s="76"/>
      <c r="L5" s="76"/>
      <c r="M5" s="77"/>
    </row>
    <row r="6" spans="1:13" ht="15.75" customHeight="1">
      <c r="A6" s="101" t="s">
        <v>14</v>
      </c>
      <c r="B6" s="101"/>
      <c r="C6" s="102"/>
      <c r="D6" s="102"/>
      <c r="E6" s="102"/>
      <c r="F6" s="78"/>
      <c r="G6" s="79"/>
      <c r="H6" s="79"/>
      <c r="I6" s="79"/>
      <c r="J6" s="79"/>
      <c r="K6" s="79"/>
      <c r="L6" s="79"/>
      <c r="M6" s="80"/>
    </row>
    <row r="7" spans="1:13" ht="12.75" customHeight="1">
      <c r="A7" s="81" t="s">
        <v>40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</row>
    <row r="8" spans="1:13" s="5" customFormat="1" ht="12.75" customHeight="1">
      <c r="A8" s="94" t="s">
        <v>15</v>
      </c>
      <c r="B8" s="94"/>
      <c r="C8" s="94"/>
      <c r="D8" s="94"/>
      <c r="E8" s="84" t="s">
        <v>2</v>
      </c>
      <c r="F8" s="85"/>
      <c r="G8" s="85"/>
      <c r="H8" s="85"/>
      <c r="I8" s="85"/>
      <c r="J8" s="85"/>
      <c r="K8" s="85"/>
      <c r="L8" s="85"/>
      <c r="M8" s="86"/>
    </row>
    <row r="9" spans="1:13" ht="26.25" customHeight="1">
      <c r="A9" s="95" t="s">
        <v>16</v>
      </c>
      <c r="B9" s="112" t="s">
        <v>17</v>
      </c>
      <c r="C9" s="108" t="s">
        <v>18</v>
      </c>
      <c r="D9" s="108"/>
      <c r="E9" s="109" t="s">
        <v>19</v>
      </c>
      <c r="F9" s="110"/>
      <c r="G9" s="111"/>
      <c r="H9" s="117" t="s">
        <v>43</v>
      </c>
      <c r="I9" s="117" t="s">
        <v>6</v>
      </c>
      <c r="J9" s="117" t="s">
        <v>39</v>
      </c>
      <c r="K9" s="117" t="s">
        <v>20</v>
      </c>
      <c r="L9" s="89" t="s">
        <v>3</v>
      </c>
      <c r="M9" s="87" t="s">
        <v>4</v>
      </c>
    </row>
    <row r="10" spans="1:13" ht="79.5" customHeight="1">
      <c r="A10" s="96"/>
      <c r="B10" s="113"/>
      <c r="C10" s="50" t="s">
        <v>5</v>
      </c>
      <c r="D10" s="50" t="s">
        <v>50</v>
      </c>
      <c r="E10" s="51" t="s">
        <v>21</v>
      </c>
      <c r="F10" s="51" t="s">
        <v>50</v>
      </c>
      <c r="G10" s="51" t="s">
        <v>22</v>
      </c>
      <c r="H10" s="117"/>
      <c r="I10" s="117"/>
      <c r="J10" s="117"/>
      <c r="K10" s="117"/>
      <c r="L10" s="90"/>
      <c r="M10" s="88"/>
    </row>
    <row r="11" spans="1:13" s="6" customFormat="1" ht="12.75">
      <c r="A11" s="46" t="s">
        <v>7</v>
      </c>
      <c r="B11" s="47" t="s">
        <v>33</v>
      </c>
      <c r="C11" s="48">
        <f>SUM(C12:C21)</f>
        <v>0</v>
      </c>
      <c r="D11" s="48">
        <f>SUM(D12:D21)</f>
        <v>0</v>
      </c>
      <c r="E11" s="40">
        <f>SUM(E12:E21)</f>
        <v>0</v>
      </c>
      <c r="F11" s="40">
        <f>SUM(F12:F21)</f>
        <v>0</v>
      </c>
      <c r="G11" s="40">
        <f>SUM(G12:G21)</f>
        <v>0</v>
      </c>
      <c r="H11" s="49" t="s">
        <v>1</v>
      </c>
      <c r="I11" s="49" t="s">
        <v>1</v>
      </c>
      <c r="J11" s="49" t="s">
        <v>1</v>
      </c>
      <c r="K11" s="49" t="s">
        <v>1</v>
      </c>
      <c r="L11" s="40">
        <f>(C11+D11)-G11</f>
        <v>0</v>
      </c>
      <c r="M11" s="25" t="str">
        <f>_xlfn.IFERROR((E11/(SUM(C11))),"-")</f>
        <v>-</v>
      </c>
    </row>
    <row r="12" spans="1:13" s="7" customFormat="1" ht="12.75" customHeight="1">
      <c r="A12" s="11"/>
      <c r="B12" s="10"/>
      <c r="C12" s="14"/>
      <c r="D12" s="14"/>
      <c r="E12" s="12"/>
      <c r="F12" s="14"/>
      <c r="G12" s="41">
        <f>E12+F12</f>
        <v>0</v>
      </c>
      <c r="H12" s="10"/>
      <c r="I12" s="10"/>
      <c r="J12" s="10"/>
      <c r="K12" s="10"/>
      <c r="L12" s="41">
        <f>(C12+D12)-G12</f>
        <v>0</v>
      </c>
      <c r="M12" s="56"/>
    </row>
    <row r="13" spans="1:13" s="7" customFormat="1" ht="12.75" customHeight="1">
      <c r="A13" s="11"/>
      <c r="B13" s="10"/>
      <c r="C13" s="14"/>
      <c r="D13" s="14"/>
      <c r="E13" s="12"/>
      <c r="F13" s="12"/>
      <c r="G13" s="41">
        <f aca="true" t="shared" si="0" ref="G13:G21">E13+F13</f>
        <v>0</v>
      </c>
      <c r="H13" s="10"/>
      <c r="I13" s="10"/>
      <c r="J13" s="10"/>
      <c r="K13" s="10"/>
      <c r="L13" s="41">
        <f aca="true" t="shared" si="1" ref="L13:L29">(C13+D13)-G13</f>
        <v>0</v>
      </c>
      <c r="M13" s="57"/>
    </row>
    <row r="14" spans="1:13" s="7" customFormat="1" ht="12.75" customHeight="1">
      <c r="A14" s="11"/>
      <c r="B14" s="10"/>
      <c r="C14" s="14"/>
      <c r="D14" s="14"/>
      <c r="E14" s="12"/>
      <c r="F14" s="12"/>
      <c r="G14" s="41">
        <f t="shared" si="0"/>
        <v>0</v>
      </c>
      <c r="H14" s="10"/>
      <c r="I14" s="10"/>
      <c r="J14" s="10"/>
      <c r="K14" s="10"/>
      <c r="L14" s="41">
        <f t="shared" si="1"/>
        <v>0</v>
      </c>
      <c r="M14" s="57"/>
    </row>
    <row r="15" spans="1:13" s="7" customFormat="1" ht="12.75" customHeight="1">
      <c r="A15" s="11"/>
      <c r="B15" s="10"/>
      <c r="C15" s="14"/>
      <c r="D15" s="14"/>
      <c r="E15" s="12"/>
      <c r="F15" s="12"/>
      <c r="G15" s="41">
        <f t="shared" si="0"/>
        <v>0</v>
      </c>
      <c r="H15" s="10"/>
      <c r="I15" s="10"/>
      <c r="J15" s="10"/>
      <c r="K15" s="10"/>
      <c r="L15" s="41">
        <f t="shared" si="1"/>
        <v>0</v>
      </c>
      <c r="M15" s="57"/>
    </row>
    <row r="16" spans="1:13" s="7" customFormat="1" ht="12.75" customHeight="1">
      <c r="A16" s="11"/>
      <c r="B16" s="10"/>
      <c r="C16" s="14"/>
      <c r="D16" s="14"/>
      <c r="E16" s="12"/>
      <c r="F16" s="12"/>
      <c r="G16" s="41">
        <f t="shared" si="0"/>
        <v>0</v>
      </c>
      <c r="H16" s="10"/>
      <c r="I16" s="10"/>
      <c r="J16" s="10"/>
      <c r="K16" s="10"/>
      <c r="L16" s="41">
        <f t="shared" si="1"/>
        <v>0</v>
      </c>
      <c r="M16" s="57"/>
    </row>
    <row r="17" spans="1:13" s="7" customFormat="1" ht="12.75" customHeight="1">
      <c r="A17" s="11"/>
      <c r="B17" s="10"/>
      <c r="C17" s="14"/>
      <c r="D17" s="14"/>
      <c r="E17" s="12"/>
      <c r="F17" s="12"/>
      <c r="G17" s="41">
        <f t="shared" si="0"/>
        <v>0</v>
      </c>
      <c r="H17" s="10"/>
      <c r="I17" s="10"/>
      <c r="J17" s="10"/>
      <c r="K17" s="10"/>
      <c r="L17" s="41">
        <f t="shared" si="1"/>
        <v>0</v>
      </c>
      <c r="M17" s="57"/>
    </row>
    <row r="18" spans="1:13" s="7" customFormat="1" ht="12.75" customHeight="1">
      <c r="A18" s="11"/>
      <c r="B18" s="10"/>
      <c r="C18" s="14"/>
      <c r="D18" s="14"/>
      <c r="E18" s="12"/>
      <c r="F18" s="12"/>
      <c r="G18" s="41">
        <f t="shared" si="0"/>
        <v>0</v>
      </c>
      <c r="H18" s="10"/>
      <c r="I18" s="10"/>
      <c r="J18" s="10"/>
      <c r="K18" s="10"/>
      <c r="L18" s="41">
        <f t="shared" si="1"/>
        <v>0</v>
      </c>
      <c r="M18" s="57"/>
    </row>
    <row r="19" spans="1:13" s="7" customFormat="1" ht="12.75" customHeight="1">
      <c r="A19" s="11"/>
      <c r="B19" s="10"/>
      <c r="C19" s="14"/>
      <c r="D19" s="14"/>
      <c r="E19" s="12"/>
      <c r="F19" s="12"/>
      <c r="G19" s="41">
        <f t="shared" si="0"/>
        <v>0</v>
      </c>
      <c r="H19" s="13"/>
      <c r="I19" s="10"/>
      <c r="J19" s="10"/>
      <c r="K19" s="10"/>
      <c r="L19" s="41">
        <f t="shared" si="1"/>
        <v>0</v>
      </c>
      <c r="M19" s="57"/>
    </row>
    <row r="20" spans="1:13" s="7" customFormat="1" ht="12.75" customHeight="1">
      <c r="A20" s="16"/>
      <c r="B20" s="15" t="s">
        <v>42</v>
      </c>
      <c r="C20" s="18">
        <f>(SUM(C12:C19))*0.8%</f>
        <v>0</v>
      </c>
      <c r="D20" s="18">
        <f>(SUM(D12:D19))*0.8%</f>
        <v>0</v>
      </c>
      <c r="E20" s="19">
        <f>(SUM(E12:E19))*0.8%</f>
        <v>0</v>
      </c>
      <c r="F20" s="19">
        <f>(SUM(F12:F19))*0.8%</f>
        <v>0</v>
      </c>
      <c r="G20" s="41">
        <f t="shared" si="0"/>
        <v>0</v>
      </c>
      <c r="H20" s="10"/>
      <c r="I20" s="10"/>
      <c r="J20" s="10"/>
      <c r="K20" s="10"/>
      <c r="L20" s="41">
        <f t="shared" si="1"/>
        <v>0</v>
      </c>
      <c r="M20" s="57"/>
    </row>
    <row r="21" spans="1:13" s="7" customFormat="1" ht="12.75" customHeight="1">
      <c r="A21" s="17"/>
      <c r="B21" s="15" t="s">
        <v>41</v>
      </c>
      <c r="C21" s="18">
        <f>SUM(C12:C19)*33%</f>
        <v>0</v>
      </c>
      <c r="D21" s="18">
        <f>SUM(D12:D19)*33%</f>
        <v>0</v>
      </c>
      <c r="E21" s="19">
        <f>SUM(E12:E19)*33%</f>
        <v>0</v>
      </c>
      <c r="F21" s="19">
        <f>SUM(F12:F19)*33%</f>
        <v>0</v>
      </c>
      <c r="G21" s="41">
        <f t="shared" si="0"/>
        <v>0</v>
      </c>
      <c r="H21" s="10"/>
      <c r="I21" s="10"/>
      <c r="J21" s="10"/>
      <c r="K21" s="10"/>
      <c r="L21" s="41">
        <f t="shared" si="1"/>
        <v>0</v>
      </c>
      <c r="M21" s="58"/>
    </row>
    <row r="22" spans="1:13" s="8" customFormat="1" ht="13.5">
      <c r="A22" s="35" t="s">
        <v>8</v>
      </c>
      <c r="B22" s="42" t="s">
        <v>34</v>
      </c>
      <c r="C22" s="44">
        <f>SUM(C23:C32)</f>
        <v>0</v>
      </c>
      <c r="D22" s="44">
        <f>SUM(D23:D32)</f>
        <v>0</v>
      </c>
      <c r="E22" s="23">
        <f>SUM(E23:E32)</f>
        <v>0</v>
      </c>
      <c r="F22" s="23">
        <f>SUM(F23:F32)</f>
        <v>0</v>
      </c>
      <c r="G22" s="23">
        <f>SUM(G23:G32)</f>
        <v>0</v>
      </c>
      <c r="H22" s="45" t="s">
        <v>1</v>
      </c>
      <c r="I22" s="45" t="s">
        <v>1</v>
      </c>
      <c r="J22" s="45" t="s">
        <v>1</v>
      </c>
      <c r="K22" s="45" t="s">
        <v>1</v>
      </c>
      <c r="L22" s="23">
        <f t="shared" si="1"/>
        <v>0</v>
      </c>
      <c r="M22" s="25" t="str">
        <f>_xlfn.IFERROR((E22/(SUM(C22))),"-")</f>
        <v>-</v>
      </c>
    </row>
    <row r="23" spans="1:13" s="7" customFormat="1" ht="12.75" customHeight="1">
      <c r="A23" s="11"/>
      <c r="B23" s="10"/>
      <c r="C23" s="14"/>
      <c r="D23" s="14"/>
      <c r="E23" s="12"/>
      <c r="F23" s="12"/>
      <c r="G23" s="41">
        <f aca="true" t="shared" si="2" ref="G23:G32">E23+F23</f>
        <v>0</v>
      </c>
      <c r="H23" s="10"/>
      <c r="I23" s="10"/>
      <c r="J23" s="10"/>
      <c r="K23" s="10"/>
      <c r="L23" s="41">
        <f t="shared" si="1"/>
        <v>0</v>
      </c>
      <c r="M23" s="56"/>
    </row>
    <row r="24" spans="1:13" s="7" customFormat="1" ht="12.75" customHeight="1">
      <c r="A24" s="11"/>
      <c r="B24" s="10"/>
      <c r="C24" s="14"/>
      <c r="D24" s="14"/>
      <c r="E24" s="12"/>
      <c r="F24" s="12"/>
      <c r="G24" s="41">
        <f t="shared" si="2"/>
        <v>0</v>
      </c>
      <c r="H24" s="10"/>
      <c r="I24" s="10"/>
      <c r="J24" s="10"/>
      <c r="K24" s="10"/>
      <c r="L24" s="41">
        <f t="shared" si="1"/>
        <v>0</v>
      </c>
      <c r="M24" s="57"/>
    </row>
    <row r="25" spans="1:13" s="7" customFormat="1" ht="12.75" customHeight="1">
      <c r="A25" s="11"/>
      <c r="B25" s="10"/>
      <c r="C25" s="14"/>
      <c r="D25" s="14"/>
      <c r="E25" s="12"/>
      <c r="F25" s="12"/>
      <c r="G25" s="41">
        <f t="shared" si="2"/>
        <v>0</v>
      </c>
      <c r="H25" s="10"/>
      <c r="I25" s="10"/>
      <c r="J25" s="10"/>
      <c r="K25" s="10"/>
      <c r="L25" s="41">
        <f t="shared" si="1"/>
        <v>0</v>
      </c>
      <c r="M25" s="57"/>
    </row>
    <row r="26" spans="1:13" s="7" customFormat="1" ht="12.75" customHeight="1">
      <c r="A26" s="11"/>
      <c r="B26" s="10"/>
      <c r="C26" s="14"/>
      <c r="D26" s="14"/>
      <c r="E26" s="12"/>
      <c r="F26" s="12"/>
      <c r="G26" s="41">
        <f t="shared" si="2"/>
        <v>0</v>
      </c>
      <c r="H26" s="10"/>
      <c r="I26" s="10"/>
      <c r="J26" s="10"/>
      <c r="K26" s="10"/>
      <c r="L26" s="41">
        <f>(C26+D26)-G26</f>
        <v>0</v>
      </c>
      <c r="M26" s="57"/>
    </row>
    <row r="27" spans="1:13" s="7" customFormat="1" ht="12.75" customHeight="1">
      <c r="A27" s="11"/>
      <c r="B27" s="10"/>
      <c r="C27" s="14"/>
      <c r="D27" s="14"/>
      <c r="E27" s="12"/>
      <c r="F27" s="12"/>
      <c r="G27" s="41">
        <f t="shared" si="2"/>
        <v>0</v>
      </c>
      <c r="H27" s="10"/>
      <c r="I27" s="10"/>
      <c r="J27" s="10"/>
      <c r="K27" s="10"/>
      <c r="L27" s="41">
        <f t="shared" si="1"/>
        <v>0</v>
      </c>
      <c r="M27" s="57"/>
    </row>
    <row r="28" spans="1:13" s="7" customFormat="1" ht="12.75" customHeight="1">
      <c r="A28" s="11"/>
      <c r="B28" s="10"/>
      <c r="C28" s="14"/>
      <c r="D28" s="14"/>
      <c r="E28" s="12"/>
      <c r="F28" s="12"/>
      <c r="G28" s="41">
        <f t="shared" si="2"/>
        <v>0</v>
      </c>
      <c r="H28" s="10"/>
      <c r="I28" s="10"/>
      <c r="J28" s="10"/>
      <c r="K28" s="10"/>
      <c r="L28" s="41">
        <f t="shared" si="1"/>
        <v>0</v>
      </c>
      <c r="M28" s="57"/>
    </row>
    <row r="29" spans="1:13" s="7" customFormat="1" ht="12.75" customHeight="1">
      <c r="A29" s="11"/>
      <c r="B29" s="10"/>
      <c r="C29" s="14"/>
      <c r="D29" s="14"/>
      <c r="E29" s="12"/>
      <c r="F29" s="12"/>
      <c r="G29" s="41">
        <f t="shared" si="2"/>
        <v>0</v>
      </c>
      <c r="H29" s="10"/>
      <c r="I29" s="10"/>
      <c r="J29" s="10"/>
      <c r="K29" s="10"/>
      <c r="L29" s="41">
        <f t="shared" si="1"/>
        <v>0</v>
      </c>
      <c r="M29" s="57"/>
    </row>
    <row r="30" spans="1:13" s="7" customFormat="1" ht="12.75" customHeight="1">
      <c r="A30" s="11"/>
      <c r="B30" s="10"/>
      <c r="C30" s="14"/>
      <c r="D30" s="14"/>
      <c r="E30" s="12"/>
      <c r="F30" s="12"/>
      <c r="G30" s="41">
        <f t="shared" si="2"/>
        <v>0</v>
      </c>
      <c r="H30" s="10"/>
      <c r="I30" s="10"/>
      <c r="J30" s="10"/>
      <c r="K30" s="10"/>
      <c r="L30" s="41">
        <f aca="true" t="shared" si="3" ref="L30:L37">(C30+D30)-G30</f>
        <v>0</v>
      </c>
      <c r="M30" s="57"/>
    </row>
    <row r="31" spans="1:13" s="7" customFormat="1" ht="12.75" customHeight="1">
      <c r="A31" s="11"/>
      <c r="B31" s="10"/>
      <c r="C31" s="14"/>
      <c r="D31" s="14"/>
      <c r="E31" s="12"/>
      <c r="F31" s="12"/>
      <c r="G31" s="41">
        <f t="shared" si="2"/>
        <v>0</v>
      </c>
      <c r="H31" s="10"/>
      <c r="I31" s="10"/>
      <c r="J31" s="10"/>
      <c r="K31" s="10"/>
      <c r="L31" s="41">
        <f t="shared" si="3"/>
        <v>0</v>
      </c>
      <c r="M31" s="57"/>
    </row>
    <row r="32" spans="1:13" s="7" customFormat="1" ht="12.75" customHeight="1">
      <c r="A32" s="11"/>
      <c r="B32" s="10"/>
      <c r="C32" s="14"/>
      <c r="D32" s="14"/>
      <c r="E32" s="12"/>
      <c r="F32" s="12"/>
      <c r="G32" s="41">
        <f t="shared" si="2"/>
        <v>0</v>
      </c>
      <c r="H32" s="10"/>
      <c r="I32" s="10"/>
      <c r="J32" s="10"/>
      <c r="K32" s="10"/>
      <c r="L32" s="41">
        <f t="shared" si="3"/>
        <v>0</v>
      </c>
      <c r="M32" s="58"/>
    </row>
    <row r="33" spans="1:13" s="8" customFormat="1" ht="13.5">
      <c r="A33" s="35" t="s">
        <v>9</v>
      </c>
      <c r="B33" s="43" t="s">
        <v>35</v>
      </c>
      <c r="C33" s="44">
        <f>SUM(C34:C43)</f>
        <v>0</v>
      </c>
      <c r="D33" s="44">
        <f>SUM(D34:D43)</f>
        <v>0</v>
      </c>
      <c r="E33" s="23">
        <f>SUM(E34:E43)</f>
        <v>0</v>
      </c>
      <c r="F33" s="23">
        <f>SUM(F34:F43)</f>
        <v>0</v>
      </c>
      <c r="G33" s="23">
        <f>SUM(G34:G43)</f>
        <v>0</v>
      </c>
      <c r="H33" s="45" t="s">
        <v>1</v>
      </c>
      <c r="I33" s="45" t="s">
        <v>1</v>
      </c>
      <c r="J33" s="45" t="s">
        <v>1</v>
      </c>
      <c r="K33" s="45" t="s">
        <v>1</v>
      </c>
      <c r="L33" s="23">
        <f t="shared" si="3"/>
        <v>0</v>
      </c>
      <c r="M33" s="25" t="str">
        <f>_xlfn.IFERROR((E33/(SUM(C33))),"-")</f>
        <v>-</v>
      </c>
    </row>
    <row r="34" spans="1:13" s="7" customFormat="1" ht="12.75" customHeight="1">
      <c r="A34" s="11"/>
      <c r="B34" s="10"/>
      <c r="C34" s="14"/>
      <c r="D34" s="14"/>
      <c r="E34" s="14"/>
      <c r="F34" s="14"/>
      <c r="G34" s="41">
        <f aca="true" t="shared" si="4" ref="G34:G43">E34+F34</f>
        <v>0</v>
      </c>
      <c r="H34" s="10"/>
      <c r="I34" s="10"/>
      <c r="J34" s="10"/>
      <c r="K34" s="10"/>
      <c r="L34" s="41">
        <f t="shared" si="3"/>
        <v>0</v>
      </c>
      <c r="M34" s="56"/>
    </row>
    <row r="35" spans="1:13" s="7" customFormat="1" ht="12.75" customHeight="1">
      <c r="A35" s="11"/>
      <c r="B35" s="10"/>
      <c r="C35" s="14"/>
      <c r="D35" s="14"/>
      <c r="E35" s="12"/>
      <c r="F35" s="12"/>
      <c r="G35" s="41">
        <f t="shared" si="4"/>
        <v>0</v>
      </c>
      <c r="H35" s="10"/>
      <c r="I35" s="10"/>
      <c r="J35" s="10"/>
      <c r="K35" s="10"/>
      <c r="L35" s="41">
        <f t="shared" si="3"/>
        <v>0</v>
      </c>
      <c r="M35" s="57"/>
    </row>
    <row r="36" spans="1:13" s="7" customFormat="1" ht="12.75" customHeight="1">
      <c r="A36" s="11"/>
      <c r="B36" s="10"/>
      <c r="C36" s="14"/>
      <c r="D36" s="14"/>
      <c r="E36" s="12"/>
      <c r="F36" s="12"/>
      <c r="G36" s="41">
        <f t="shared" si="4"/>
        <v>0</v>
      </c>
      <c r="H36" s="10"/>
      <c r="I36" s="10"/>
      <c r="J36" s="10"/>
      <c r="K36" s="10"/>
      <c r="L36" s="41">
        <f t="shared" si="3"/>
        <v>0</v>
      </c>
      <c r="M36" s="57"/>
    </row>
    <row r="37" spans="1:13" s="7" customFormat="1" ht="12.75" customHeight="1">
      <c r="A37" s="11"/>
      <c r="B37" s="10"/>
      <c r="C37" s="14"/>
      <c r="D37" s="14"/>
      <c r="E37" s="12"/>
      <c r="F37" s="12"/>
      <c r="G37" s="41">
        <f t="shared" si="4"/>
        <v>0</v>
      </c>
      <c r="H37" s="10"/>
      <c r="I37" s="10"/>
      <c r="J37" s="10"/>
      <c r="K37" s="10"/>
      <c r="L37" s="41">
        <f t="shared" si="3"/>
        <v>0</v>
      </c>
      <c r="M37" s="57"/>
    </row>
    <row r="38" spans="1:13" s="7" customFormat="1" ht="12.75" customHeight="1">
      <c r="A38" s="11"/>
      <c r="B38" s="10"/>
      <c r="C38" s="14"/>
      <c r="D38" s="14"/>
      <c r="E38" s="12"/>
      <c r="F38" s="12"/>
      <c r="G38" s="41">
        <f t="shared" si="4"/>
        <v>0</v>
      </c>
      <c r="H38" s="10"/>
      <c r="I38" s="10"/>
      <c r="J38" s="10"/>
      <c r="K38" s="10"/>
      <c r="L38" s="41">
        <f aca="true" t="shared" si="5" ref="L38:L43">(C38+D38)-G38</f>
        <v>0</v>
      </c>
      <c r="M38" s="57"/>
    </row>
    <row r="39" spans="1:13" s="7" customFormat="1" ht="12.75" customHeight="1">
      <c r="A39" s="11"/>
      <c r="B39" s="10"/>
      <c r="C39" s="14"/>
      <c r="D39" s="14"/>
      <c r="E39" s="12"/>
      <c r="F39" s="12"/>
      <c r="G39" s="41">
        <f t="shared" si="4"/>
        <v>0</v>
      </c>
      <c r="H39" s="10"/>
      <c r="I39" s="10"/>
      <c r="J39" s="10"/>
      <c r="K39" s="10"/>
      <c r="L39" s="41">
        <f t="shared" si="5"/>
        <v>0</v>
      </c>
      <c r="M39" s="57"/>
    </row>
    <row r="40" spans="1:13" s="7" customFormat="1" ht="12.75" customHeight="1">
      <c r="A40" s="11"/>
      <c r="B40" s="10"/>
      <c r="C40" s="14"/>
      <c r="D40" s="14"/>
      <c r="E40" s="12"/>
      <c r="F40" s="12"/>
      <c r="G40" s="41">
        <f t="shared" si="4"/>
        <v>0</v>
      </c>
      <c r="H40" s="10"/>
      <c r="I40" s="10"/>
      <c r="J40" s="10"/>
      <c r="K40" s="10"/>
      <c r="L40" s="41">
        <f t="shared" si="5"/>
        <v>0</v>
      </c>
      <c r="M40" s="57"/>
    </row>
    <row r="41" spans="1:13" s="7" customFormat="1" ht="12.75" customHeight="1">
      <c r="A41" s="11"/>
      <c r="B41" s="10"/>
      <c r="C41" s="14"/>
      <c r="D41" s="14"/>
      <c r="E41" s="12"/>
      <c r="F41" s="12"/>
      <c r="G41" s="41">
        <f t="shared" si="4"/>
        <v>0</v>
      </c>
      <c r="H41" s="10"/>
      <c r="I41" s="10"/>
      <c r="J41" s="10"/>
      <c r="K41" s="10"/>
      <c r="L41" s="41">
        <f t="shared" si="5"/>
        <v>0</v>
      </c>
      <c r="M41" s="57"/>
    </row>
    <row r="42" spans="1:13" s="7" customFormat="1" ht="12.75" customHeight="1">
      <c r="A42" s="11"/>
      <c r="B42" s="10"/>
      <c r="C42" s="14"/>
      <c r="D42" s="14"/>
      <c r="E42" s="12"/>
      <c r="F42" s="12"/>
      <c r="G42" s="41">
        <f t="shared" si="4"/>
        <v>0</v>
      </c>
      <c r="H42" s="10"/>
      <c r="I42" s="10"/>
      <c r="J42" s="10"/>
      <c r="K42" s="10"/>
      <c r="L42" s="41">
        <f t="shared" si="5"/>
        <v>0</v>
      </c>
      <c r="M42" s="57"/>
    </row>
    <row r="43" spans="1:13" s="7" customFormat="1" ht="12.75" customHeight="1">
      <c r="A43" s="11"/>
      <c r="B43" s="10"/>
      <c r="C43" s="12"/>
      <c r="D43" s="12"/>
      <c r="E43" s="12"/>
      <c r="F43" s="12"/>
      <c r="G43" s="41">
        <f t="shared" si="4"/>
        <v>0</v>
      </c>
      <c r="H43" s="10"/>
      <c r="I43" s="10"/>
      <c r="J43" s="10"/>
      <c r="K43" s="10"/>
      <c r="L43" s="41">
        <f t="shared" si="5"/>
        <v>0</v>
      </c>
      <c r="M43" s="58"/>
    </row>
    <row r="44" spans="1:13" s="9" customFormat="1" ht="25.5">
      <c r="A44" s="35" t="s">
        <v>10</v>
      </c>
      <c r="B44" s="36" t="s">
        <v>38</v>
      </c>
      <c r="C44" s="12"/>
      <c r="D44" s="37" t="s">
        <v>1</v>
      </c>
      <c r="E44" s="12"/>
      <c r="F44" s="38" t="s">
        <v>1</v>
      </c>
      <c r="G44" s="23">
        <f>E44</f>
        <v>0</v>
      </c>
      <c r="H44" s="39" t="s">
        <v>1</v>
      </c>
      <c r="I44" s="39" t="s">
        <v>1</v>
      </c>
      <c r="J44" s="39" t="s">
        <v>1</v>
      </c>
      <c r="K44" s="39" t="s">
        <v>1</v>
      </c>
      <c r="L44" s="38">
        <f>C44-G44</f>
        <v>0</v>
      </c>
      <c r="M44" s="25" t="str">
        <f>_xlfn.IFERROR((E44/C44),"-")</f>
        <v>-</v>
      </c>
    </row>
    <row r="45" spans="1:13" s="5" customFormat="1" ht="13.5">
      <c r="A45" s="20"/>
      <c r="B45" s="21" t="s">
        <v>0</v>
      </c>
      <c r="C45" s="22">
        <f>C11+C44+C22+C33</f>
        <v>0</v>
      </c>
      <c r="D45" s="22">
        <f>D11+D22+D33</f>
        <v>0</v>
      </c>
      <c r="E45" s="23">
        <f>E44+E11+E22+E33</f>
        <v>0</v>
      </c>
      <c r="F45" s="23">
        <f>F11+F22+F33</f>
        <v>0</v>
      </c>
      <c r="G45" s="23">
        <f>G44+G11+G22+G33</f>
        <v>0</v>
      </c>
      <c r="H45" s="91" t="s">
        <v>1</v>
      </c>
      <c r="I45" s="91"/>
      <c r="J45" s="91"/>
      <c r="K45" s="91"/>
      <c r="L45" s="24">
        <f>L11+L44+L22+L33</f>
        <v>0</v>
      </c>
      <c r="M45" s="25" t="str">
        <f>_xlfn.IFERROR((E45/(SUM(C45))),"-")</f>
        <v>-</v>
      </c>
    </row>
    <row r="46" spans="1:13" s="6" customFormat="1" ht="15" customHeight="1">
      <c r="A46" s="99" t="s">
        <v>23</v>
      </c>
      <c r="B46" s="100"/>
      <c r="C46" s="100"/>
      <c r="D46" s="100"/>
      <c r="E46" s="26"/>
      <c r="F46" s="103" t="s">
        <v>24</v>
      </c>
      <c r="G46" s="104"/>
      <c r="H46" s="104"/>
      <c r="I46" s="105"/>
      <c r="J46" s="106" t="s">
        <v>49</v>
      </c>
      <c r="K46" s="107"/>
      <c r="L46" s="107"/>
      <c r="M46" s="61"/>
    </row>
    <row r="47" spans="1:13" s="6" customFormat="1" ht="30" customHeight="1">
      <c r="A47" s="92" t="s">
        <v>25</v>
      </c>
      <c r="B47" s="93"/>
      <c r="C47" s="93"/>
      <c r="D47" s="52" t="str">
        <f>IF((C45&lt;=E47),"JAH","EI")</f>
        <v>JAH</v>
      </c>
      <c r="E47" s="27">
        <v>2000</v>
      </c>
      <c r="F47" s="64" t="s">
        <v>44</v>
      </c>
      <c r="G47" s="65"/>
      <c r="H47" s="65"/>
      <c r="I47" s="28" t="str">
        <f>_xlfn.IFERROR((E45/G45),"-")</f>
        <v>-</v>
      </c>
      <c r="J47" s="64" t="s">
        <v>45</v>
      </c>
      <c r="K47" s="65"/>
      <c r="L47" s="29" t="str">
        <f>_xlfn.IFERROR((C45/(C45+D45)),"-")</f>
        <v>-</v>
      </c>
      <c r="M47" s="62"/>
    </row>
    <row r="48" spans="1:13" s="6" customFormat="1" ht="30" customHeight="1">
      <c r="A48" s="92" t="s">
        <v>26</v>
      </c>
      <c r="B48" s="93"/>
      <c r="C48" s="93"/>
      <c r="D48" s="53" t="str">
        <f>IF(((D45&gt;=(C45+D45)*0.1)),"JAH","EI")</f>
        <v>JAH</v>
      </c>
      <c r="E48" s="30" t="str">
        <f>_xlfn.IFERROR((D45/(C45+D45)),"-")</f>
        <v>-</v>
      </c>
      <c r="F48" s="64" t="s">
        <v>27</v>
      </c>
      <c r="G48" s="65"/>
      <c r="H48" s="65"/>
      <c r="I48" s="28" t="str">
        <f>_xlfn.IFERROR((F45/G45),"-")</f>
        <v>-</v>
      </c>
      <c r="J48" s="64" t="s">
        <v>46</v>
      </c>
      <c r="K48" s="65"/>
      <c r="L48" s="29" t="str">
        <f>_xlfn.IFERROR((D45/(C45+D45)),"-")</f>
        <v>-</v>
      </c>
      <c r="M48" s="62"/>
    </row>
    <row r="49" spans="1:13" s="6" customFormat="1" ht="30" customHeight="1">
      <c r="A49" s="66" t="s">
        <v>28</v>
      </c>
      <c r="B49" s="67"/>
      <c r="C49" s="67"/>
      <c r="D49" s="54" t="str">
        <f>IF((C44&lt;=0.1*C45),"JAH","EI")</f>
        <v>JAH</v>
      </c>
      <c r="E49" s="31" t="str">
        <f>_xlfn.IFERROR((C44/C45),"-")</f>
        <v>-</v>
      </c>
      <c r="F49" s="71" t="s">
        <v>48</v>
      </c>
      <c r="G49" s="72"/>
      <c r="H49" s="72"/>
      <c r="I49" s="32" t="str">
        <f>_xlfn.IFERROR((E44/E45),"-")</f>
        <v>-</v>
      </c>
      <c r="J49" s="73" t="s">
        <v>47</v>
      </c>
      <c r="K49" s="74"/>
      <c r="L49" s="33" t="str">
        <f>_xlfn.IFERROR((C44/C45),"-")</f>
        <v>-</v>
      </c>
      <c r="M49" s="63"/>
    </row>
    <row r="50" spans="1:13" s="5" customFormat="1" ht="15" customHeight="1">
      <c r="A50" s="98" t="s">
        <v>29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34"/>
    </row>
    <row r="51" spans="1:13" ht="13.5">
      <c r="A51" s="68" t="s">
        <v>30</v>
      </c>
      <c r="B51" s="69"/>
      <c r="C51" s="69"/>
      <c r="D51" s="69"/>
      <c r="E51" s="69"/>
      <c r="F51" s="70"/>
      <c r="G51" s="69" t="s">
        <v>31</v>
      </c>
      <c r="H51" s="69"/>
      <c r="I51" s="70"/>
      <c r="J51" s="60" t="s">
        <v>32</v>
      </c>
      <c r="K51" s="60"/>
      <c r="L51" s="60"/>
      <c r="M51" s="60"/>
    </row>
    <row r="52" spans="1:13" ht="18.75" customHeight="1">
      <c r="A52" s="97"/>
      <c r="B52" s="97"/>
      <c r="C52" s="97"/>
      <c r="D52" s="97"/>
      <c r="E52" s="97"/>
      <c r="F52" s="97"/>
      <c r="G52" s="97"/>
      <c r="H52" s="97"/>
      <c r="I52" s="97"/>
      <c r="J52" s="59"/>
      <c r="K52" s="59"/>
      <c r="L52" s="59"/>
      <c r="M52" s="59"/>
    </row>
  </sheetData>
  <sheetProtection password="CA1D" sheet="1"/>
  <mergeCells count="48">
    <mergeCell ref="A3:B3"/>
    <mergeCell ref="A4:B4"/>
    <mergeCell ref="A1:M1"/>
    <mergeCell ref="A2:M2"/>
    <mergeCell ref="H9:H10"/>
    <mergeCell ref="I9:I10"/>
    <mergeCell ref="J9:J10"/>
    <mergeCell ref="K9:K10"/>
    <mergeCell ref="A5:B5"/>
    <mergeCell ref="C5:E5"/>
    <mergeCell ref="A46:D46"/>
    <mergeCell ref="A6:B6"/>
    <mergeCell ref="C6:E6"/>
    <mergeCell ref="F46:I46"/>
    <mergeCell ref="J46:L46"/>
    <mergeCell ref="C9:D9"/>
    <mergeCell ref="E9:G9"/>
    <mergeCell ref="B9:B10"/>
    <mergeCell ref="A47:C47"/>
    <mergeCell ref="F47:H47"/>
    <mergeCell ref="J47:K47"/>
    <mergeCell ref="A8:D8"/>
    <mergeCell ref="A9:A10"/>
    <mergeCell ref="A52:F52"/>
    <mergeCell ref="G52:I52"/>
    <mergeCell ref="A48:C48"/>
    <mergeCell ref="F48:H48"/>
    <mergeCell ref="A50:L50"/>
    <mergeCell ref="A51:F51"/>
    <mergeCell ref="G51:I51"/>
    <mergeCell ref="F49:H49"/>
    <mergeCell ref="J49:K49"/>
    <mergeCell ref="F5:M6"/>
    <mergeCell ref="A7:M7"/>
    <mergeCell ref="E8:M8"/>
    <mergeCell ref="M9:M10"/>
    <mergeCell ref="L9:L10"/>
    <mergeCell ref="H45:K45"/>
    <mergeCell ref="C3:M3"/>
    <mergeCell ref="C4:M4"/>
    <mergeCell ref="M12:M21"/>
    <mergeCell ref="J52:M52"/>
    <mergeCell ref="J51:M51"/>
    <mergeCell ref="M46:M49"/>
    <mergeCell ref="M34:M43"/>
    <mergeCell ref="M23:M32"/>
    <mergeCell ref="J48:K48"/>
    <mergeCell ref="A49:C49"/>
  </mergeCells>
  <conditionalFormatting sqref="D47:D49">
    <cfRule type="containsText" priority="5" dxfId="4" operator="containsText" stopIfTrue="1" text="EI">
      <formula>NOT(ISERROR(SEARCH("EI",D47)))</formula>
    </cfRule>
  </conditionalFormatting>
  <conditionalFormatting sqref="I49">
    <cfRule type="cellIs" priority="4" dxfId="0" operator="greaterThan" stopIfTrue="1">
      <formula>10%</formula>
    </cfRule>
  </conditionalFormatting>
  <conditionalFormatting sqref="I48">
    <cfRule type="cellIs" priority="3" dxfId="0" operator="lessThan" stopIfTrue="1">
      <formula>10%</formula>
    </cfRule>
  </conditionalFormatting>
  <conditionalFormatting sqref="E48">
    <cfRule type="cellIs" priority="2" dxfId="0" operator="lessThan" stopIfTrue="1">
      <formula>0.1</formula>
    </cfRule>
  </conditionalFormatting>
  <conditionalFormatting sqref="E49">
    <cfRule type="cellIs" priority="1" dxfId="0" operator="greaterThan" stopIfTrue="1">
      <formula>0.1</formula>
    </cfRule>
  </conditionalFormatting>
  <dataValidations count="1">
    <dataValidation allowBlank="1" showErrorMessage="1" sqref="C11:F44"/>
  </dataValidations>
  <printOptions/>
  <pageMargins left="0.25" right="0.25" top="0.75" bottom="0.75" header="0.3" footer="0.3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Hardi</cp:lastModifiedBy>
  <cp:lastPrinted>2019-02-18T09:06:04Z</cp:lastPrinted>
  <dcterms:created xsi:type="dcterms:W3CDTF">2008-04-13T08:03:52Z</dcterms:created>
  <dcterms:modified xsi:type="dcterms:W3CDTF">2019-02-28T10:09:33Z</dcterms:modified>
  <cp:category/>
  <cp:version/>
  <cp:contentType/>
  <cp:contentStatus/>
</cp:coreProperties>
</file>